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minika\Desktop\do publikacji\201\"/>
    </mc:Choice>
  </mc:AlternateContent>
  <xr:revisionPtr revIDLastSave="0" documentId="13_ncr:1_{22AAC231-CA1B-41D8-BCE4-4D5D58E910D2}" xr6:coauthVersionLast="45" xr6:coauthVersionMax="45" xr10:uidLastSave="{00000000-0000-0000-0000-000000000000}"/>
  <bookViews>
    <workbookView xWindow="-120" yWindow="-120" windowWidth="27315" windowHeight="15840" tabRatio="986" xr2:uid="{00000000-000D-0000-FFFF-FFFF00000000}"/>
  </bookViews>
  <sheets>
    <sheet name=" SP nr 1 (201)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3" l="1"/>
  <c r="H13" i="3" l="1"/>
  <c r="H15" i="3"/>
  <c r="M13" i="3"/>
  <c r="M12" i="3"/>
  <c r="H9" i="3"/>
  <c r="D9" i="3"/>
  <c r="E9" i="3" l="1"/>
  <c r="E13" i="3"/>
  <c r="E12" i="3"/>
  <c r="L11" i="3" l="1"/>
  <c r="L12" i="3"/>
  <c r="L13" i="3"/>
  <c r="L14" i="3"/>
  <c r="L15" i="3"/>
  <c r="L10" i="3"/>
  <c r="H11" i="3"/>
  <c r="H14" i="3"/>
  <c r="M14" i="3" s="1"/>
  <c r="M15" i="3"/>
  <c r="H10" i="3"/>
  <c r="H12" i="3"/>
  <c r="L9" i="3" l="1"/>
  <c r="K9" i="3"/>
  <c r="J9" i="3"/>
  <c r="I9" i="3"/>
  <c r="G9" i="3"/>
  <c r="F9" i="3"/>
</calcChain>
</file>

<file path=xl/sharedStrings.xml><?xml version="1.0" encoding="utf-8"?>
<sst xmlns="http://schemas.openxmlformats.org/spreadsheetml/2006/main" count="26" uniqueCount="25">
  <si>
    <t>Lp.</t>
  </si>
  <si>
    <t>I.</t>
  </si>
  <si>
    <t>II.</t>
  </si>
  <si>
    <t>Wyszczególnienie/grupa rodzajowa środków trwałych według KŚT</t>
  </si>
  <si>
    <t>Stan na początek roku obrotowego</t>
  </si>
  <si>
    <t xml:space="preserve">nabycie </t>
  </si>
  <si>
    <t>przemieszczenie wewnętrzne</t>
  </si>
  <si>
    <t xml:space="preserve">aktualizacja </t>
  </si>
  <si>
    <t>razem zwiększenia</t>
  </si>
  <si>
    <t>sprzedaż</t>
  </si>
  <si>
    <t>likwidacja</t>
  </si>
  <si>
    <t xml:space="preserve">razem zmniejszenia </t>
  </si>
  <si>
    <t xml:space="preserve">stan na koniec roku obrotowego </t>
  </si>
  <si>
    <t>Zwiększenia, w tym:</t>
  </si>
  <si>
    <t>Zmiejszenia, w tym:</t>
  </si>
  <si>
    <t>Wartości niematerialne i prawne</t>
  </si>
  <si>
    <t>Środki trwałe, z tego:</t>
  </si>
  <si>
    <t>1.2. Grunty stanowiące własność jednostki samorządu terytorialnego, przekazane w użytkowanie wieczyste innym podmiotom</t>
  </si>
  <si>
    <t>2. Budynki, lokale i obiekty inżynierii lądowej i wodnej</t>
  </si>
  <si>
    <t>3. Urządzenia techniczne i maszyny</t>
  </si>
  <si>
    <t>4. Środki transportu</t>
  </si>
  <si>
    <t>5. Inne środki trwałe</t>
  </si>
  <si>
    <t>1. Grunty</t>
  </si>
  <si>
    <t>1.1.2 Zmiany stanu umorzenia/amortyzacji wartości niematerialnych i prawnych oraz środków trwałych</t>
  </si>
  <si>
    <t>zał.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</si>
</sst>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M15"/>
  <sheetViews>
    <sheetView tabSelected="1" workbookViewId="0">
      <selection activeCell="F9" sqref="F9"/>
    </sheetView>
  </sheetViews>
  <sheetFormatPr defaultRowHeight="15" x14ac:dyDescent="0.25"/>
  <cols>
    <col min="2" max="2" width="10.42578125" customWidth="1"/>
    <col min="3" max="3" width="24.42578125" customWidth="1"/>
    <col min="4" max="4" width="15" customWidth="1"/>
    <col min="5" max="5" width="12" customWidth="1"/>
    <col min="6" max="6" width="18.85546875" customWidth="1"/>
    <col min="7" max="7" width="13.7109375" customWidth="1"/>
    <col min="8" max="8" width="11.85546875" customWidth="1"/>
    <col min="9" max="9" width="12.28515625" customWidth="1"/>
    <col min="10" max="10" width="12.7109375" customWidth="1"/>
    <col min="11" max="11" width="18" customWidth="1"/>
    <col min="12" max="12" width="14.7109375" customWidth="1"/>
    <col min="13" max="13" width="16.28515625" customWidth="1"/>
  </cols>
  <sheetData>
    <row r="2" spans="2:13" x14ac:dyDescent="0.25">
      <c r="B2" t="s">
        <v>24</v>
      </c>
    </row>
    <row r="3" spans="2:13" x14ac:dyDescent="0.25">
      <c r="B3">
        <v>201</v>
      </c>
      <c r="D3" s="1" t="s">
        <v>23</v>
      </c>
    </row>
    <row r="6" spans="2:13" x14ac:dyDescent="0.25">
      <c r="B6" s="6" t="s">
        <v>0</v>
      </c>
      <c r="C6" s="7" t="s">
        <v>3</v>
      </c>
      <c r="D6" s="7" t="s">
        <v>4</v>
      </c>
      <c r="E6" s="6" t="s">
        <v>13</v>
      </c>
      <c r="F6" s="6"/>
      <c r="G6" s="6"/>
      <c r="H6" s="6"/>
      <c r="I6" s="6" t="s">
        <v>14</v>
      </c>
      <c r="J6" s="6"/>
      <c r="K6" s="6"/>
      <c r="L6" s="6"/>
      <c r="M6" s="7" t="s">
        <v>12</v>
      </c>
    </row>
    <row r="7" spans="2:13" ht="69.75" customHeight="1" x14ac:dyDescent="0.25">
      <c r="B7" s="6"/>
      <c r="C7" s="7"/>
      <c r="D7" s="7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6</v>
      </c>
      <c r="L7" s="5" t="s">
        <v>11</v>
      </c>
      <c r="M7" s="7"/>
    </row>
    <row r="8" spans="2:13" ht="43.5" customHeight="1" x14ac:dyDescent="0.25">
      <c r="B8" s="2" t="s">
        <v>1</v>
      </c>
      <c r="C8" s="3" t="s">
        <v>15</v>
      </c>
      <c r="D8" s="2">
        <v>53659.71</v>
      </c>
      <c r="E8" s="2"/>
      <c r="F8" s="2"/>
      <c r="G8" s="2"/>
      <c r="H8" s="2"/>
      <c r="I8" s="2"/>
      <c r="J8" s="2"/>
      <c r="K8" s="2"/>
      <c r="L8" s="2"/>
      <c r="M8" s="2">
        <v>53659.71</v>
      </c>
    </row>
    <row r="9" spans="2:13" x14ac:dyDescent="0.25">
      <c r="B9" s="2" t="s">
        <v>2</v>
      </c>
      <c r="C9" s="4" t="s">
        <v>16</v>
      </c>
      <c r="D9" s="2">
        <f>D10+D12+D13+D14+D15</f>
        <v>3231031.61</v>
      </c>
      <c r="E9" s="2">
        <f>SUM(E10:E15)</f>
        <v>378874.55</v>
      </c>
      <c r="F9" s="2">
        <f t="shared" ref="F9:L9" si="0">F10+F12+F13+F14+F15</f>
        <v>0</v>
      </c>
      <c r="G9" s="2">
        <f t="shared" si="0"/>
        <v>0</v>
      </c>
      <c r="H9" s="2">
        <f>H10+H12+H13+H14+H15</f>
        <v>378874.55</v>
      </c>
      <c r="I9" s="2">
        <f t="shared" si="0"/>
        <v>0</v>
      </c>
      <c r="J9" s="2">
        <f t="shared" si="0"/>
        <v>0</v>
      </c>
      <c r="K9" s="2">
        <f t="shared" si="0"/>
        <v>0</v>
      </c>
      <c r="L9" s="2">
        <f t="shared" si="0"/>
        <v>0</v>
      </c>
      <c r="M9" s="2">
        <f>D9+H9-L9</f>
        <v>3609906.1599999997</v>
      </c>
    </row>
    <row r="10" spans="2:13" ht="19.5" customHeight="1" x14ac:dyDescent="0.25">
      <c r="B10" s="2"/>
      <c r="C10" s="3" t="s">
        <v>22</v>
      </c>
      <c r="D10" s="2"/>
      <c r="E10" s="2"/>
      <c r="F10" s="2"/>
      <c r="G10" s="2"/>
      <c r="H10" s="2">
        <f>E10+F10+G10</f>
        <v>0</v>
      </c>
      <c r="I10" s="2"/>
      <c r="J10" s="2"/>
      <c r="K10" s="2"/>
      <c r="L10" s="2">
        <f>I10+J10+K10</f>
        <v>0</v>
      </c>
      <c r="M10" s="2"/>
    </row>
    <row r="11" spans="2:13" ht="138" customHeight="1" x14ac:dyDescent="0.25">
      <c r="B11" s="2"/>
      <c r="C11" s="3" t="s">
        <v>17</v>
      </c>
      <c r="D11" s="2"/>
      <c r="E11" s="2"/>
      <c r="F11" s="2"/>
      <c r="G11" s="2"/>
      <c r="H11" s="2">
        <f t="shared" ref="H11:H14" si="1">E11+F11+G11</f>
        <v>0</v>
      </c>
      <c r="I11" s="2"/>
      <c r="J11" s="2"/>
      <c r="K11" s="2"/>
      <c r="L11" s="2">
        <f t="shared" ref="L11:L15" si="2">I11+J11+K11</f>
        <v>0</v>
      </c>
      <c r="M11" s="2"/>
    </row>
    <row r="12" spans="2:13" ht="45" x14ac:dyDescent="0.25">
      <c r="B12" s="2"/>
      <c r="C12" s="3" t="s">
        <v>18</v>
      </c>
      <c r="D12" s="2">
        <v>2788432.15</v>
      </c>
      <c r="E12" s="2">
        <f>307429.48+14765.23</f>
        <v>322194.70999999996</v>
      </c>
      <c r="F12" s="2"/>
      <c r="G12" s="2"/>
      <c r="H12" s="2">
        <f t="shared" si="1"/>
        <v>322194.70999999996</v>
      </c>
      <c r="I12" s="2"/>
      <c r="J12" s="2"/>
      <c r="K12" s="2"/>
      <c r="L12" s="2">
        <f t="shared" si="2"/>
        <v>0</v>
      </c>
      <c r="M12" s="2">
        <f>D12+H12-L12</f>
        <v>3110626.86</v>
      </c>
    </row>
    <row r="13" spans="2:13" ht="30" x14ac:dyDescent="0.25">
      <c r="B13" s="2"/>
      <c r="C13" s="3" t="s">
        <v>19</v>
      </c>
      <c r="D13" s="2">
        <v>247519.62</v>
      </c>
      <c r="E13" s="2">
        <f>46557.4+2981.4+6801.73</f>
        <v>56340.53</v>
      </c>
      <c r="F13" s="2"/>
      <c r="G13" s="2"/>
      <c r="H13" s="2">
        <f>E13+F13+G13</f>
        <v>56340.53</v>
      </c>
      <c r="I13" s="2"/>
      <c r="J13" s="2"/>
      <c r="K13" s="2"/>
      <c r="L13" s="2">
        <f t="shared" si="2"/>
        <v>0</v>
      </c>
      <c r="M13" s="2">
        <f>D13+H13-L13</f>
        <v>303860.15000000002</v>
      </c>
    </row>
    <row r="14" spans="2:13" x14ac:dyDescent="0.25">
      <c r="B14" s="2"/>
      <c r="C14" s="3" t="s">
        <v>20</v>
      </c>
      <c r="D14" s="2"/>
      <c r="E14" s="2"/>
      <c r="F14" s="2"/>
      <c r="G14" s="2"/>
      <c r="H14" s="2">
        <f t="shared" si="1"/>
        <v>0</v>
      </c>
      <c r="I14" s="2"/>
      <c r="J14" s="2"/>
      <c r="K14" s="2"/>
      <c r="L14" s="2">
        <f t="shared" si="2"/>
        <v>0</v>
      </c>
      <c r="M14" s="2">
        <f t="shared" ref="M14:M15" si="3">D14+H14-L14</f>
        <v>0</v>
      </c>
    </row>
    <row r="15" spans="2:13" x14ac:dyDescent="0.25">
      <c r="B15" s="2"/>
      <c r="C15" s="3" t="s">
        <v>21</v>
      </c>
      <c r="D15" s="2">
        <v>195079.84</v>
      </c>
      <c r="E15" s="2">
        <v>339.31</v>
      </c>
      <c r="F15" s="2"/>
      <c r="G15" s="2"/>
      <c r="H15" s="2">
        <f>E15+F15+G15</f>
        <v>339.31</v>
      </c>
      <c r="I15" s="2"/>
      <c r="J15" s="2"/>
      <c r="K15" s="2"/>
      <c r="L15" s="2">
        <f t="shared" si="2"/>
        <v>0</v>
      </c>
      <c r="M15" s="2">
        <f t="shared" si="3"/>
        <v>195419.15</v>
      </c>
    </row>
  </sheetData>
  <mergeCells count="6">
    <mergeCell ref="M6:M7"/>
    <mergeCell ref="B6:B7"/>
    <mergeCell ref="C6:C7"/>
    <mergeCell ref="D6:D7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SP nr 1 (201)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Starzonek</dc:creator>
  <cp:lastModifiedBy>Dominika Swinka</cp:lastModifiedBy>
  <cp:lastPrinted>2020-03-31T05:42:15Z</cp:lastPrinted>
  <dcterms:created xsi:type="dcterms:W3CDTF">2019-01-24T14:09:38Z</dcterms:created>
  <dcterms:modified xsi:type="dcterms:W3CDTF">2020-05-07T07:42:20Z</dcterms:modified>
</cp:coreProperties>
</file>